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240" windowHeight="7815" tabRatio="329"/>
  </bookViews>
  <sheets>
    <sheet name="Asthma Attack Overview" sheetId="8" r:id="rId1"/>
    <sheet name="Asthma Attack Breakdown" sheetId="9" r:id="rId2"/>
  </sheets>
  <definedNames>
    <definedName name="_xlnm.Print_Area" localSheetId="1">'Asthma Attack Breakdown'!$A$1:$BM$8</definedName>
    <definedName name="_xlnm.Print_Area" localSheetId="0">'Asthma Attack Overview'!$A$1:$D$25</definedName>
  </definedNames>
  <calcPr calcId="145621"/>
</workbook>
</file>

<file path=xl/calcChain.xml><?xml version="1.0" encoding="utf-8"?>
<calcChain xmlns="http://schemas.openxmlformats.org/spreadsheetml/2006/main">
  <c r="B3" i="9" l="1"/>
  <c r="B4" i="9" s="1"/>
  <c r="B5" i="9" s="1"/>
  <c r="B6" i="9" s="1"/>
</calcChain>
</file>

<file path=xl/sharedStrings.xml><?xml version="1.0" encoding="utf-8"?>
<sst xmlns="http://schemas.openxmlformats.org/spreadsheetml/2006/main" count="194" uniqueCount="170">
  <si>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</si>
  <si>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</si>
  <si>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</si>
  <si>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</si>
  <si>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</si>
  <si>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</si>
  <si>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</si>
  <si>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</si>
  <si>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</si>
  <si>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</si>
  <si>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</si>
  <si>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</si>
  <si>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</si>
  <si>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</si>
  <si>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</si>
  <si>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</si>
  <si>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</si>
  <si>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</si>
  <si>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</si>
  <si>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</si>
  <si>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</si>
  <si>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</si>
  <si>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</si>
  <si>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</si>
  <si>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BioGears HeartRate
(BPM)</t>
  </si>
  <si>
    <t>HeartStrokeVolume
(mL/Beat)</t>
  </si>
  <si>
    <t>BioGears HeartStrokeVolume
(mL/Beat)</t>
  </si>
  <si>
    <t>ArterialPressure
(mmHg)</t>
  </si>
  <si>
    <t>ArterialPressure
(mmHg)
[Waveform]</t>
  </si>
  <si>
    <t>MeanArterialPressure
(mmHg)</t>
  </si>
  <si>
    <t>BioGears MeanArterialPressure
(mmHg)</t>
  </si>
  <si>
    <t>SystolicArterialPressure
(mmHg)</t>
  </si>
  <si>
    <t>BioGears SystolicArterialPressure
(mmHg)</t>
  </si>
  <si>
    <t>CardiacOutput
(mL/min)</t>
  </si>
  <si>
    <t>BioGears CardiacOutput
(mL/min)</t>
  </si>
  <si>
    <t>ElectroCardiogram
(mV)</t>
  </si>
  <si>
    <t>RespirationRate
(Breaths/min)</t>
  </si>
  <si>
    <t>BioGears RespirationRate
(Breaths/min)</t>
  </si>
  <si>
    <t>OxygenSaturation
(fraction)</t>
  </si>
  <si>
    <t>BioGears 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</si>
  <si>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</si>
  <si>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</si>
  <si>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</si>
  <si>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</si>
  <si>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</si>
  <si>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</si>
  <si>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</si>
  <si>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</si>
  <si>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</si>
  <si>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</si>
  <si>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</si>
  <si>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</si>
  <si>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</si>
  <si>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</si>
  <si>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</si>
  <si>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87</t>
  </si>
  <si>
    <t>End Scenario</t>
  </si>
  <si>
    <t>The asthma attack scenario simulates physiology during an asthma attack and after administration of a beta-agonist. This scenario highlights the ability of the BioGears® physiology engine to simulate asthma and inhaled-drug administration.</t>
  </si>
  <si>
    <t>A 40 year old female with a history of asthma.</t>
  </si>
  <si>
    <t>Asthma attack</t>
  </si>
  <si>
    <t>RR
EtCO2 fraction (PetCO2 is equally common in the literature)
HR
BP
SpO2
PFT</t>
  </si>
  <si>
    <t>Inhaled beta agonist (albuterol)</t>
  </si>
  <si>
    <t>A 40 year old female with a history of asthma  is having lunch with a friend when she begins to have an asthma attack. She reaches for her inhaler when she realizes that she left it at home. She decides to try to "ride it out," but soon realizes that she is having a moderate to severe attack. The woman asks her friend to take her to the nearest medical treatment facility.</t>
  </si>
  <si>
    <t>See BioGears normal physiology validation (validationData.xlsx)</t>
  </si>
  <si>
    <t>1</t>
  </si>
  <si>
    <t>2</t>
  </si>
  <si>
    <t>3</t>
  </si>
  <si>
    <t>Nowak, Richard M. et al. “Arterial Blood Gases and Pulmonary Function Testing in Acute Bronchial Asthma: Predicting Patient Outcomes.” Jama 249.15 (1983): 2043–2046. Print.</t>
  </si>
  <si>
    <t>4</t>
  </si>
  <si>
    <t>Papiris, Spyros et al. “Clinical Review: Severe Asthma.” Critical Care 6.1 (2001): 30. Print.</t>
  </si>
  <si>
    <t>5</t>
  </si>
  <si>
    <t>Adams, Jason Y., Mark E. Sutter, and Timothy E. Albertson. “The Patient with Asthma in the Emergency Department.” Clinical Reviews in Allergy &amp; Immunology 43.1-2 (2012): 14–29. CrossRef. Web.</t>
  </si>
  <si>
    <t>S1</t>
  </si>
  <si>
    <t>Rodney Metoyer - Former Army Combat Medic</t>
  </si>
  <si>
    <t>S2</t>
  </si>
  <si>
    <t>Bryan Bergeron, M.D. -President, Archetype Technologies, Inc.</t>
  </si>
  <si>
    <t>End-tidal CO2 fraction
(unitless)</t>
  </si>
  <si>
    <t>BioGears EtCO2
(unitless)</t>
  </si>
  <si>
    <t>PaO2
(mmHg)</t>
  </si>
  <si>
    <t>BioGears PaO2
(mmHg)</t>
  </si>
  <si>
    <t>PaCO2
(mmHg)</t>
  </si>
  <si>
    <t>BioGears PaCO2
(mmHg)</t>
  </si>
  <si>
    <t>pH</t>
  </si>
  <si>
    <t>BioGears pH</t>
  </si>
  <si>
    <t>ExpiratoryReserveVolume
(L)</t>
  </si>
  <si>
    <t>BioGears ExpiratoryReserveVolume
(L)</t>
  </si>
  <si>
    <t>ForcedVitalCapacity
(L)</t>
  </si>
  <si>
    <t>BioGears ForcedVitalCapacity</t>
  </si>
  <si>
    <t>ForcedExpiratoryVolume
(L)</t>
  </si>
  <si>
    <t>BioGears ForcedExpiratoryVolume
(L)</t>
  </si>
  <si>
    <t>ForcedExpiratoryFlow
(L/min)</t>
  </si>
  <si>
    <t>BioGears ForcedExpiratoryFlow</t>
  </si>
  <si>
    <t>FunctionalResidualCapacity
(L)</t>
  </si>
  <si>
    <t>BioGears FunctionalResidualCapacity
(L)</t>
  </si>
  <si>
    <t>InspiratoryCapacity
(L)</t>
  </si>
  <si>
    <t>BioGears InspiratoryCapacity
(L)</t>
  </si>
  <si>
    <t>InspiratoryReserveVolume
(L)</t>
  </si>
  <si>
    <t>vInspiratoryReserveVolume
(L)</t>
  </si>
  <si>
    <t>MaximumVoluntaryVentilation
(L)</t>
  </si>
  <si>
    <t>BioGears MaximumVoluntaryVentilation</t>
  </si>
  <si>
    <t>PeakExpiratoryFlow
(L/min)</t>
  </si>
  <si>
    <t>BioGears PeakExpiratoryFlow</t>
  </si>
  <si>
    <t>ResidualVolume
(L)</t>
  </si>
  <si>
    <t>BioGears ResidualVolume
(L)</t>
  </si>
  <si>
    <t>SlowVitalCapacity</t>
  </si>
  <si>
    <t>BioGears SlowVitalCapacity</t>
  </si>
  <si>
    <t>TotalLungCapacity
(L)</t>
  </si>
  <si>
    <t>BioGears TotalLungCapacity
(L)</t>
  </si>
  <si>
    <t>VitalCapacity
(L)</t>
  </si>
  <si>
    <t>BioGears VitalCapacity
(L)</t>
  </si>
  <si>
    <t>LungVolumePlot</t>
  </si>
  <si>
    <t>BioGears LungVolumePlot</t>
  </si>
  <si>
    <t>At the end of this segment patient has been suffering from an asthma attack for 10 minutes</t>
  </si>
  <si>
    <t>Pulmonary Function Test</t>
  </si>
  <si>
    <t>No Output</t>
  </si>
  <si>
    <t>At the end of this segment the patient feels better because she has inhaled a beta agonist (specifically albuterol).</t>
  </si>
  <si>
    <t>End</t>
  </si>
  <si>
    <t>NOTE: Normal values for PFT given for reference</t>
  </si>
  <si>
    <t>72</t>
  </si>
  <si>
    <t>5600</t>
  </si>
  <si>
    <t>12 - 20</t>
  </si>
  <si>
    <t>0.97 - 0.99</t>
  </si>
  <si>
    <r>
      <t>Standard initialization buffer for scenarios</t>
    </r>
    <r>
      <rPr>
        <sz val="11"/>
        <color theme="1"/>
        <rFont val="Calibri"/>
        <family val="2"/>
      </rPr>
      <t xml:space="preserve">. At the end of this segment this patient is in a resting physiological state. </t>
    </r>
    <r>
      <rPr>
        <sz val="11"/>
        <color rgb="FFFF0000"/>
        <rFont val="Calibri"/>
        <family val="2"/>
      </rPr>
      <t>For validation references this segment see the biogears documentation on resting physiology validation.</t>
    </r>
  </si>
  <si>
    <t>Increase [1, 5]</t>
  </si>
  <si>
    <t>Decrease [1, 5]</t>
  </si>
  <si>
    <t>Decreased [3, 5]</t>
  </si>
  <si>
    <t>No Change [S2]</t>
  </si>
  <si>
    <t>Decreased [S2]</t>
  </si>
  <si>
    <t>Decreased or Normal [S2]</t>
  </si>
  <si>
    <t>Normal [S2]</t>
  </si>
  <si>
    <t>Increased [S2]</t>
  </si>
  <si>
    <t>55-100</t>
  </si>
  <si>
    <t>Decrease [S2]
Decrease is expected with increased heart rate</t>
  </si>
  <si>
    <t>100-120</t>
  </si>
  <si>
    <t>0.97</t>
  </si>
  <si>
    <t>Back to baseline [S1]</t>
  </si>
  <si>
    <t>See BioGears Documentation</t>
  </si>
  <si>
    <t xml:space="preserve">The woman begins to feel better. The attending provider orders a pulmonary function test. </t>
  </si>
  <si>
    <t xml:space="preserve">Ten minutes later the woman arrives at the MTF. The doctor administers albuterol. </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</si>
  <si>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</si>
  <si>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Asthma Attack</t>
    </r>
    <r>
      <rPr>
        <sz val="11"/>
        <color theme="1"/>
        <rFont val="Calibri"/>
        <family val="2"/>
        <scheme val="minor"/>
      </rPr>
      <t xml:space="preserve">
(Severity 0.7)</t>
    </r>
  </si>
  <si>
    <r>
      <rPr>
        <b/>
        <sz val="11"/>
        <color theme="1"/>
        <rFont val="Calibri"/>
        <family val="2"/>
        <scheme val="minor"/>
      </rPr>
      <t>Administer Albuterol</t>
    </r>
    <r>
      <rPr>
        <sz val="11"/>
        <color theme="1"/>
        <rFont val="Calibri"/>
        <family val="2"/>
        <scheme val="minor"/>
      </rPr>
      <t xml:space="preserve">
(Albuterol inhaler used correctly, 90.0 ug dose, nozzle loss fraction 0.04)</t>
    </r>
  </si>
  <si>
    <t>Pulmonary Funciton Test</t>
  </si>
  <si>
    <t>Note: No neurological effects modeled as of 11/29/2016. Many of the cardiac effects are a result of behavioral effects. [S2] Therefore, these effects will not be present until the BioGears neuological model is implemented.</t>
  </si>
  <si>
    <r>
      <t>Mountain, Richard D., et al. "Acid-base disturbances in acute asthma." </t>
    </r>
    <r>
      <rPr>
        <i/>
        <sz val="10"/>
        <color rgb="FF222222"/>
        <rFont val="Arial"/>
        <family val="2"/>
      </rPr>
      <t>CHEST Journal</t>
    </r>
    <r>
      <rPr>
        <sz val="10"/>
        <color rgb="FF222222"/>
        <rFont val="Arial"/>
        <family val="2"/>
      </rPr>
      <t> 98.3 (1990): 651-655.</t>
    </r>
  </si>
  <si>
    <r>
      <t>Raimondi, Guillermo A., et al. "Acid–base patterns in acute severe asthma." </t>
    </r>
    <r>
      <rPr>
        <i/>
        <sz val="10"/>
        <color rgb="FF222222"/>
        <rFont val="Arial"/>
        <family val="2"/>
      </rPr>
      <t>Journal of asthma</t>
    </r>
    <r>
      <rPr>
        <sz val="10"/>
        <color rgb="FF222222"/>
        <rFont val="Arial"/>
        <family val="2"/>
      </rPr>
      <t> 50.10 (2013): 1062-1068.</t>
    </r>
  </si>
  <si>
    <t>Increase [1]</t>
  </si>
  <si>
    <t>Increase [1]
Pulsus Paradoxus (decrease with respiration) [S2]</t>
  </si>
  <si>
    <t>Decrease [1]</t>
  </si>
  <si>
    <t>Increase back to baseline [1]</t>
  </si>
  <si>
    <t>Decreased peak [3]</t>
  </si>
  <si>
    <t>71.5 ± 12 [3]</t>
  </si>
  <si>
    <t>35.8 ± 6.9 [3]</t>
  </si>
  <si>
    <t>78.0 ± 12.7 [3]</t>
  </si>
  <si>
    <t>32.3 ± 4.6 [3]</t>
  </si>
  <si>
    <t>1.12 [3]</t>
  </si>
  <si>
    <t>176.2 [4]</t>
  </si>
  <si>
    <t>Increase [2],[5]</t>
  </si>
  <si>
    <t>Decreasing back to baseline [2],[5]</t>
  </si>
  <si>
    <t>114</t>
  </si>
  <si>
    <t>112</t>
  </si>
  <si>
    <t>95</t>
  </si>
  <si>
    <t>96</t>
  </si>
  <si>
    <t>5750</t>
  </si>
  <si>
    <t>18</t>
  </si>
  <si>
    <t>0.98</t>
  </si>
  <si>
    <t>91</t>
  </si>
  <si>
    <t>19</t>
  </si>
  <si>
    <t>75</t>
  </si>
  <si>
    <t>64</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</si>
</sst>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b/>
      <sz val="11"/>
      <name val="Calibri"/>
      <family val="2"/>
      <scheme val="minor"/>
    </font>
    <font>
      <b/>
      <sz val="11"/>
      <color theme="1" tint="0.34998626667073579"/>
      <name val="Calibri"/>
      <family val="2"/>
      <scheme val="minor"/>
    </font>
    <font>
      <sz val="11"/>
      <color theme="1" tint="0.34998626667073579"/>
      <name val="Calibri"/>
      <family val="2"/>
      <scheme val="minor"/>
    </font>
    <font>
      <sz val="11"/>
      <color theme="1" tint="0.34998626667073579"/>
      <name val="Calibri"/>
      <family val="2"/>
    </font>
    <font>
      <sz val="11"/>
      <color rgb="FFC00000"/>
      <name val="Calibri"/>
      <family val="2"/>
      <scheme val="minor"/>
    </font>
    <font>
      <sz val="11"/>
      <color rgb="FFFF0000"/>
      <name val="Calibri"/>
      <family val="2"/>
    </font>
    <font>
      <sz val="14"/>
      <color rgb="FFFF0000"/>
      <name val="Calibri"/>
      <family val="2"/>
      <scheme val="minor"/>
    </font>
    <font>
      <sz val="10"/>
      <color rgb="FF222222"/>
      <name val="Arial"/>
      <family val="2"/>
    </font>
    <font>
      <i/>
      <sz val="10"/>
      <color rgb="FF222222"/>
      <name val="Arial"/>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theme="1" tint="0.499984740745262"/>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11">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5" fillId="0" borderId="5" xfId="0" applyNumberFormat="1" applyFont="1" applyBorder="1" applyAlignment="1">
      <alignment wrapText="1"/>
    </xf>
    <xf numFmtId="49" fontId="5" fillId="0" borderId="0" xfId="0" applyNumberFormat="1" applyFont="1" applyBorder="1"/>
    <xf numFmtId="49" fontId="5"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49" fontId="0" fillId="0" borderId="6" xfId="0" applyNumberFormat="1" applyBorder="1" applyAlignment="1">
      <alignment wrapText="1"/>
    </xf>
    <xf numFmtId="0" fontId="0" fillId="0" borderId="7" xfId="0" applyBorder="1"/>
    <xf numFmtId="0" fontId="0" fillId="0" borderId="8" xfId="0" applyBorder="1"/>
    <xf numFmtId="0" fontId="5"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5" fillId="0" borderId="9" xfId="0" applyFont="1" applyBorder="1" applyAlignment="1">
      <alignment horizontal="center" vertical="center" wrapText="1"/>
    </xf>
    <xf numFmtId="0" fontId="5" fillId="0" borderId="9"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5"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1"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2" fillId="5" borderId="9"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1" fillId="9" borderId="9" xfId="0" applyNumberFormat="1" applyFont="1" applyFill="1" applyBorder="1" applyAlignment="1">
      <alignment horizontal="center" vertical="center" wrapText="1"/>
    </xf>
    <xf numFmtId="0" fontId="11"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49" fontId="11"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5" fillId="8" borderId="9"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5" fillId="0" borderId="9" xfId="0" applyNumberFormat="1" applyFont="1" applyFill="1" applyBorder="1" applyAlignment="1">
      <alignment horizontal="center" vertical="center" wrapText="1"/>
    </xf>
    <xf numFmtId="0" fontId="8"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0" borderId="9" xfId="0" applyFont="1" applyFill="1" applyBorder="1" applyAlignment="1">
      <alignment horizontal="center" vertical="center"/>
    </xf>
    <xf numFmtId="0" fontId="0" fillId="10" borderId="0" xfId="0" applyFont="1" applyFill="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wrapText="1"/>
    </xf>
    <xf numFmtId="0" fontId="11" fillId="0"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49" fontId="16" fillId="11" borderId="9" xfId="0" applyNumberFormat="1" applyFont="1" applyFill="1" applyBorder="1" applyAlignment="1">
      <alignment horizontal="center" vertical="center" wrapText="1"/>
    </xf>
    <xf numFmtId="49" fontId="16" fillId="11" borderId="9" xfId="2" applyNumberFormat="1" applyFont="1" applyFill="1" applyBorder="1" applyAlignment="1">
      <alignment horizontal="center" vertical="center" wrapText="1"/>
    </xf>
    <xf numFmtId="49" fontId="16" fillId="11" borderId="9" xfId="1" applyNumberFormat="1" applyFont="1" applyFill="1" applyBorder="1" applyAlignment="1">
      <alignment horizontal="center" vertical="center" wrapText="1"/>
    </xf>
    <xf numFmtId="49" fontId="17" fillId="11" borderId="9" xfId="0" applyNumberFormat="1" applyFont="1" applyFill="1" applyBorder="1" applyAlignment="1">
      <alignment horizontal="center" vertical="center" wrapText="1"/>
    </xf>
    <xf numFmtId="49" fontId="16" fillId="11" borderId="9" xfId="3" applyNumberFormat="1" applyFont="1" applyFill="1" applyBorder="1" applyAlignment="1">
      <alignment horizontal="center" vertical="center" wrapText="1"/>
    </xf>
    <xf numFmtId="0" fontId="16" fillId="11" borderId="9" xfId="0" applyFont="1" applyFill="1" applyBorder="1" applyAlignment="1">
      <alignment horizontal="center" vertical="center"/>
    </xf>
    <xf numFmtId="0" fontId="18" fillId="10" borderId="9" xfId="0" applyFont="1" applyFill="1" applyBorder="1" applyAlignment="1">
      <alignment horizontal="center" vertical="center"/>
    </xf>
    <xf numFmtId="0" fontId="12"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Border="1" applyAlignment="1">
      <alignment horizontal="center" vertical="center"/>
    </xf>
    <xf numFmtId="0" fontId="2" fillId="3" borderId="9" xfId="2" applyBorder="1" applyAlignment="1">
      <alignment horizontal="center" vertical="center"/>
    </xf>
    <xf numFmtId="0" fontId="5" fillId="7" borderId="9" xfId="0" applyFont="1" applyFill="1" applyBorder="1" applyAlignment="1">
      <alignment horizontal="center"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6"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6" fillId="0" borderId="3" xfId="0" applyNumberFormat="1" applyFont="1" applyBorder="1" applyAlignment="1">
      <alignment horizontal="center" wrapText="1"/>
    </xf>
    <xf numFmtId="49" fontId="6" fillId="0" borderId="4" xfId="0" applyNumberFormat="1" applyFont="1" applyBorder="1" applyAlignment="1">
      <alignment horizontal="center" wrapText="1"/>
    </xf>
    <xf numFmtId="0" fontId="0" fillId="0" borderId="0" xfId="0" applyBorder="1" applyAlignment="1">
      <alignment horizontal="left"/>
    </xf>
    <xf numFmtId="0" fontId="0" fillId="0" borderId="1" xfId="0" applyBorder="1" applyAlignment="1">
      <alignment horizontal="left"/>
    </xf>
    <xf numFmtId="0" fontId="0" fillId="0" borderId="0" xfId="0" applyFill="1" applyBorder="1" applyAlignment="1">
      <alignment horizontal="left"/>
    </xf>
    <xf numFmtId="0" fontId="0" fillId="0" borderId="1" xfId="0" applyFill="1" applyBorder="1" applyAlignment="1">
      <alignment horizontal="left"/>
    </xf>
    <xf numFmtId="0" fontId="0" fillId="0" borderId="10" xfId="0" applyFont="1" applyBorder="1" applyAlignment="1">
      <alignment horizontal="center" vertical="center"/>
    </xf>
    <xf numFmtId="49" fontId="20" fillId="0" borderId="0" xfId="0" applyNumberFormat="1" applyFont="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25"/>
  <sheetViews>
    <sheetView tabSelected="1" zoomScale="70" zoomScaleNormal="70" workbookViewId="0">
      <selection activeCell="J24" sqref="J24"/>
    </sheetView>
  </sheetViews>
  <sheetFormatPr defaultRowHeight="15" x14ac:dyDescent="0.25"/>
  <cols>
    <col min="1" max="1" width="24.7109375" style="26" customWidth="1"/>
    <col min="2" max="3" width="24.7109375" customWidth="1"/>
    <col min="4" max="4" width="54.140625" customWidth="1"/>
  </cols>
  <sheetData>
    <row r="1" spans="1:4" ht="15.75" x14ac:dyDescent="0.3">
      <c r="A1" s="99" t="s">
        <v>0</v>
      </c>
      <c r="B1" s="100"/>
      <c r="C1" s="100"/>
      <c r="D1" s="101"/>
    </row>
    <row r="2" spans="1:4" ht="47.25" customHeight="1" x14ac:dyDescent="0.25">
      <c r="A2" s="102" t="s">
        <v>57</v>
      </c>
      <c r="B2" s="97"/>
      <c r="C2" s="97"/>
      <c r="D2" s="98"/>
    </row>
    <row r="3" spans="1:4" x14ac:dyDescent="0.25">
      <c r="A3" s="3" t="s">
        <v>1</v>
      </c>
      <c r="B3" s="4" t="s">
        <v>2</v>
      </c>
      <c r="C3" s="4" t="s">
        <v>3</v>
      </c>
      <c r="D3" s="5" t="s">
        <v>4</v>
      </c>
    </row>
    <row r="4" spans="1:4" ht="125.25" customHeight="1" thickBot="1" x14ac:dyDescent="0.3">
      <c r="A4" s="6" t="s">
        <v>58</v>
      </c>
      <c r="B4" s="7" t="s">
        <v>59</v>
      </c>
      <c r="C4" s="8" t="s">
        <v>60</v>
      </c>
      <c r="D4" s="9" t="s">
        <v>61</v>
      </c>
    </row>
    <row r="5" spans="1:4" ht="18.75" x14ac:dyDescent="0.3">
      <c r="A5" s="99" t="s">
        <v>5</v>
      </c>
      <c r="B5" s="103"/>
      <c r="C5" s="103"/>
      <c r="D5" s="104"/>
    </row>
    <row r="6" spans="1:4" x14ac:dyDescent="0.25">
      <c r="A6" s="10" t="s">
        <v>6</v>
      </c>
      <c r="B6" s="97" t="s">
        <v>7</v>
      </c>
      <c r="C6" s="97"/>
      <c r="D6" s="98"/>
    </row>
    <row r="7" spans="1:4" ht="93" customHeight="1" x14ac:dyDescent="0.25">
      <c r="A7" s="11" t="s">
        <v>8</v>
      </c>
      <c r="B7" s="97" t="s">
        <v>62</v>
      </c>
      <c r="C7" s="97"/>
      <c r="D7" s="98"/>
    </row>
    <row r="8" spans="1:4" ht="81" customHeight="1" x14ac:dyDescent="0.25">
      <c r="A8" s="10" t="s">
        <v>9</v>
      </c>
      <c r="B8" s="97" t="s">
        <v>138</v>
      </c>
      <c r="C8" s="97"/>
      <c r="D8" s="98"/>
    </row>
    <row r="9" spans="1:4" ht="72.75" customHeight="1" thickBot="1" x14ac:dyDescent="0.3">
      <c r="A9" s="11" t="s">
        <v>10</v>
      </c>
      <c r="B9" s="97" t="s">
        <v>137</v>
      </c>
      <c r="C9" s="97"/>
      <c r="D9" s="98"/>
    </row>
    <row r="10" spans="1:4" x14ac:dyDescent="0.25">
      <c r="A10" s="12"/>
      <c r="B10" s="13"/>
      <c r="C10" s="13"/>
      <c r="D10" s="14"/>
    </row>
    <row r="11" spans="1:4" x14ac:dyDescent="0.25">
      <c r="A11" s="3" t="s">
        <v>11</v>
      </c>
      <c r="B11" s="15"/>
      <c r="C11" s="15"/>
      <c r="D11" s="16"/>
    </row>
    <row r="12" spans="1:4" x14ac:dyDescent="0.25">
      <c r="A12" s="17" t="s">
        <v>12</v>
      </c>
      <c r="B12" s="105" t="s">
        <v>63</v>
      </c>
      <c r="C12" s="105"/>
      <c r="D12" s="106"/>
    </row>
    <row r="13" spans="1:4" ht="42.75" customHeight="1" x14ac:dyDescent="0.25">
      <c r="A13" s="11" t="s">
        <v>64</v>
      </c>
      <c r="B13" s="97" t="s">
        <v>71</v>
      </c>
      <c r="C13" s="97"/>
      <c r="D13" s="98"/>
    </row>
    <row r="14" spans="1:4" ht="42.75" customHeight="1" x14ac:dyDescent="0.25">
      <c r="A14" s="11" t="s">
        <v>65</v>
      </c>
      <c r="B14" s="97" t="s">
        <v>144</v>
      </c>
      <c r="C14" s="97"/>
      <c r="D14" s="98"/>
    </row>
    <row r="15" spans="1:4" ht="42.75" customHeight="1" x14ac:dyDescent="0.25">
      <c r="A15" s="11" t="s">
        <v>66</v>
      </c>
      <c r="B15" s="97" t="s">
        <v>67</v>
      </c>
      <c r="C15" s="97"/>
      <c r="D15" s="98"/>
    </row>
    <row r="16" spans="1:4" ht="42.75" customHeight="1" x14ac:dyDescent="0.25">
      <c r="A16" s="11" t="s">
        <v>68</v>
      </c>
      <c r="B16" s="97" t="s">
        <v>69</v>
      </c>
      <c r="C16" s="97"/>
      <c r="D16" s="98"/>
    </row>
    <row r="17" spans="1:5" ht="42.75" customHeight="1" x14ac:dyDescent="0.25">
      <c r="A17" s="11" t="s">
        <v>70</v>
      </c>
      <c r="B17" s="97" t="s">
        <v>145</v>
      </c>
      <c r="C17" s="97"/>
      <c r="D17" s="98"/>
    </row>
    <row r="18" spans="1:5" x14ac:dyDescent="0.25">
      <c r="A18" s="17" t="s">
        <v>13</v>
      </c>
      <c r="B18" s="15"/>
      <c r="C18" s="15"/>
      <c r="D18" s="16"/>
    </row>
    <row r="19" spans="1:5" x14ac:dyDescent="0.25">
      <c r="A19" s="11" t="s">
        <v>72</v>
      </c>
      <c r="B19" s="105" t="s">
        <v>73</v>
      </c>
      <c r="C19" s="105"/>
      <c r="D19" s="106"/>
    </row>
    <row r="20" spans="1:5" x14ac:dyDescent="0.25">
      <c r="A20" s="11" t="s">
        <v>74</v>
      </c>
      <c r="B20" s="107" t="s">
        <v>75</v>
      </c>
      <c r="C20" s="107"/>
      <c r="D20" s="108"/>
    </row>
    <row r="21" spans="1:5" ht="15.75" thickBot="1" x14ac:dyDescent="0.3">
      <c r="A21" s="18"/>
      <c r="B21" s="19"/>
      <c r="C21" s="19"/>
      <c r="D21" s="20"/>
    </row>
    <row r="22" spans="1:5" x14ac:dyDescent="0.25">
      <c r="A22" s="21" t="s">
        <v>14</v>
      </c>
      <c r="B22" s="22"/>
      <c r="C22" s="13"/>
      <c r="D22" s="14"/>
      <c r="E22" s="15"/>
    </row>
    <row r="23" spans="1:5" x14ac:dyDescent="0.25">
      <c r="A23" s="23"/>
      <c r="B23" s="15" t="s">
        <v>15</v>
      </c>
      <c r="C23" s="15"/>
      <c r="D23" s="16"/>
      <c r="E23" s="15"/>
    </row>
    <row r="24" spans="1:5" x14ac:dyDescent="0.25">
      <c r="A24" s="24"/>
      <c r="B24" s="15" t="s">
        <v>16</v>
      </c>
      <c r="C24" s="15"/>
      <c r="D24" s="16"/>
      <c r="E24" s="15"/>
    </row>
    <row r="25" spans="1:5" ht="15.75" thickBot="1" x14ac:dyDescent="0.3">
      <c r="A25" s="25"/>
      <c r="B25" s="19" t="s">
        <v>17</v>
      </c>
      <c r="C25" s="19"/>
      <c r="D25" s="20"/>
      <c r="E25" s="15"/>
    </row>
  </sheetData>
  <mergeCells count="15">
    <mergeCell ref="B19:D19"/>
    <mergeCell ref="B20:D20"/>
    <mergeCell ref="B9:D9"/>
    <mergeCell ref="B12:D12"/>
    <mergeCell ref="B13:D13"/>
    <mergeCell ref="B14:D14"/>
    <mergeCell ref="B15:D15"/>
    <mergeCell ref="B16:D16"/>
    <mergeCell ref="B17:D17"/>
    <mergeCell ref="B8:D8"/>
    <mergeCell ref="A1:D1"/>
    <mergeCell ref="A2:D2"/>
    <mergeCell ref="A5:D5"/>
    <mergeCell ref="B6:D6"/>
    <mergeCell ref="B7:D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M13"/>
  <sheetViews>
    <sheetView topLeftCell="AD1" zoomScale="60" zoomScaleNormal="60" workbookViewId="0">
      <selection activeCell="O2" sqref="O2"/>
    </sheetView>
  </sheetViews>
  <sheetFormatPr defaultRowHeight="15" x14ac:dyDescent="0.25"/>
  <cols>
    <col min="1" max="1" width="12.140625" style="48" customWidth="1"/>
    <col min="2" max="2" width="12.7109375" style="1" bestFit="1" customWidth="1"/>
    <col min="3" max="3" width="12.7109375" style="1" customWidth="1"/>
    <col min="4" max="4" width="60.5703125" style="2" bestFit="1" customWidth="1"/>
    <col min="5" max="5" width="39.5703125" style="2" customWidth="1"/>
    <col min="6" max="6" width="31.42578125" style="54" customWidth="1"/>
    <col min="7" max="7" width="15.28515625" style="55" customWidth="1"/>
    <col min="8" max="8" width="29.42578125" style="54" bestFit="1" customWidth="1"/>
    <col min="9" max="9" width="17.140625" style="56" customWidth="1"/>
    <col min="10" max="10" width="22.7109375" style="57" hidden="1" customWidth="1"/>
    <col min="11" max="11" width="15.5703125" style="58" hidden="1" customWidth="1"/>
    <col min="12" max="12" width="28.28515625" style="57" customWidth="1"/>
    <col min="13" max="13" width="18.85546875" style="58" customWidth="1"/>
    <col min="14" max="14" width="21.85546875" style="57" customWidth="1"/>
    <col min="15" max="15" width="22" style="58" customWidth="1"/>
    <col min="16" max="16" width="29.140625" style="57" bestFit="1" customWidth="1"/>
    <col min="17" max="17" width="18.85546875" style="58" customWidth="1"/>
    <col min="18" max="18" width="17.5703125" style="57" hidden="1" customWidth="1"/>
    <col min="19" max="19" width="5" style="58" hidden="1" customWidth="1"/>
    <col min="20" max="20" width="29.7109375" style="57" customWidth="1"/>
    <col min="21" max="21" width="18.28515625" style="58" customWidth="1"/>
    <col min="22" max="22" width="27" style="57" customWidth="1"/>
    <col min="23" max="23" width="23.140625" style="58" customWidth="1"/>
    <col min="24" max="24" width="25.85546875" style="57" hidden="1" customWidth="1"/>
    <col min="25" max="25" width="16.7109375" style="58" hidden="1" customWidth="1"/>
    <col min="26" max="26" width="28.42578125" style="57" hidden="1" customWidth="1"/>
    <col min="27" max="27" width="28.42578125" style="58" hidden="1" customWidth="1"/>
    <col min="28" max="28" width="35.140625" style="57" hidden="1" customWidth="1"/>
    <col min="29" max="29" width="36.42578125" style="59" hidden="1" customWidth="1"/>
    <col min="30" max="30" width="23.85546875" style="48" customWidth="1"/>
    <col min="31" max="37" width="23.5703125" style="48" customWidth="1"/>
    <col min="38" max="38" width="23" style="48" bestFit="1" customWidth="1"/>
    <col min="39" max="39" width="23.85546875" style="48" customWidth="1"/>
    <col min="40" max="59" width="26.7109375" style="48" customWidth="1"/>
    <col min="60" max="67" width="30.85546875" style="48" customWidth="1"/>
    <col min="68" max="16384" width="9.140625" style="48"/>
  </cols>
  <sheetData>
    <row r="1" spans="1:65" s="31" customFormat="1" ht="105" x14ac:dyDescent="0.25">
      <c r="A1" s="27" t="s">
        <v>18</v>
      </c>
      <c r="B1" s="28" t="s">
        <v>19</v>
      </c>
      <c r="C1" s="28" t="s">
        <v>20</v>
      </c>
      <c r="D1" s="27" t="s">
        <v>21</v>
      </c>
      <c r="E1" s="27" t="s">
        <v>22</v>
      </c>
      <c r="F1" s="64" t="s">
        <v>23</v>
      </c>
      <c r="G1" s="65" t="s">
        <v>24</v>
      </c>
      <c r="H1" s="29" t="s">
        <v>25</v>
      </c>
      <c r="I1" s="65" t="s">
        <v>26</v>
      </c>
      <c r="J1" s="29" t="s">
        <v>27</v>
      </c>
      <c r="K1" s="30" t="s">
        <v>28</v>
      </c>
      <c r="L1" s="29" t="s">
        <v>29</v>
      </c>
      <c r="M1" s="65" t="s">
        <v>30</v>
      </c>
      <c r="N1" s="64" t="s">
        <v>31</v>
      </c>
      <c r="O1" s="65" t="s">
        <v>32</v>
      </c>
      <c r="P1" s="29" t="s">
        <v>33</v>
      </c>
      <c r="Q1" s="65" t="s">
        <v>34</v>
      </c>
      <c r="R1" s="29" t="s">
        <v>35</v>
      </c>
      <c r="S1" s="30" t="s">
        <v>35</v>
      </c>
      <c r="T1" s="64" t="s">
        <v>36</v>
      </c>
      <c r="U1" s="65" t="s">
        <v>37</v>
      </c>
      <c r="V1" s="29" t="s">
        <v>38</v>
      </c>
      <c r="W1" s="65" t="s">
        <v>39</v>
      </c>
      <c r="X1" s="29" t="s">
        <v>40</v>
      </c>
      <c r="Y1" s="30" t="s">
        <v>41</v>
      </c>
      <c r="Z1" s="29" t="s">
        <v>42</v>
      </c>
      <c r="AA1" s="30" t="s">
        <v>42</v>
      </c>
      <c r="AB1" s="29" t="s">
        <v>43</v>
      </c>
      <c r="AC1" s="30" t="s">
        <v>43</v>
      </c>
      <c r="AD1" s="66" t="s">
        <v>76</v>
      </c>
      <c r="AE1" s="65" t="s">
        <v>77</v>
      </c>
      <c r="AF1" s="67" t="s">
        <v>78</v>
      </c>
      <c r="AG1" s="65" t="s">
        <v>79</v>
      </c>
      <c r="AH1" s="67" t="s">
        <v>80</v>
      </c>
      <c r="AI1" s="65" t="s">
        <v>81</v>
      </c>
      <c r="AJ1" s="68" t="s">
        <v>82</v>
      </c>
      <c r="AK1" s="65" t="s">
        <v>83</v>
      </c>
      <c r="AL1" s="66" t="s">
        <v>84</v>
      </c>
      <c r="AM1" s="69" t="s">
        <v>85</v>
      </c>
      <c r="AN1" s="66" t="s">
        <v>86</v>
      </c>
      <c r="AO1" s="69" t="s">
        <v>87</v>
      </c>
      <c r="AP1" s="66" t="s">
        <v>88</v>
      </c>
      <c r="AQ1" s="69" t="s">
        <v>89</v>
      </c>
      <c r="AR1" s="66" t="s">
        <v>90</v>
      </c>
      <c r="AS1" s="69" t="s">
        <v>91</v>
      </c>
      <c r="AT1" s="66" t="s">
        <v>92</v>
      </c>
      <c r="AU1" s="69" t="s">
        <v>93</v>
      </c>
      <c r="AV1" s="66" t="s">
        <v>94</v>
      </c>
      <c r="AW1" s="69" t="s">
        <v>95</v>
      </c>
      <c r="AX1" s="66" t="s">
        <v>96</v>
      </c>
      <c r="AY1" s="69" t="s">
        <v>97</v>
      </c>
      <c r="AZ1" s="66" t="s">
        <v>98</v>
      </c>
      <c r="BA1" s="69" t="s">
        <v>99</v>
      </c>
      <c r="BB1" s="66" t="s">
        <v>100</v>
      </c>
      <c r="BC1" s="69" t="s">
        <v>101</v>
      </c>
      <c r="BD1" s="66" t="s">
        <v>102</v>
      </c>
      <c r="BE1" s="69" t="s">
        <v>103</v>
      </c>
      <c r="BF1" s="66" t="s">
        <v>104</v>
      </c>
      <c r="BG1" s="69" t="s">
        <v>105</v>
      </c>
      <c r="BH1" s="66" t="s">
        <v>106</v>
      </c>
      <c r="BI1" s="69" t="s">
        <v>107</v>
      </c>
      <c r="BJ1" s="66" t="s">
        <v>108</v>
      </c>
      <c r="BK1" s="69" t="s">
        <v>109</v>
      </c>
      <c r="BL1" s="66" t="s">
        <v>110</v>
      </c>
      <c r="BM1" s="69" t="s">
        <v>111</v>
      </c>
    </row>
    <row r="2" spans="1:65" ht="150" x14ac:dyDescent="0.25">
      <c r="A2" s="32">
        <v>0</v>
      </c>
      <c r="B2" s="33">
        <v>0</v>
      </c>
      <c r="C2" s="33">
        <v>60</v>
      </c>
      <c r="D2" s="34" t="s">
        <v>139</v>
      </c>
      <c r="E2" s="34" t="s">
        <v>122</v>
      </c>
      <c r="F2" s="35" t="s">
        <v>118</v>
      </c>
      <c r="G2" s="36" t="s">
        <v>118</v>
      </c>
      <c r="H2" s="35" t="s">
        <v>131</v>
      </c>
      <c r="I2" s="36" t="s">
        <v>168</v>
      </c>
      <c r="J2" s="38" t="s">
        <v>44</v>
      </c>
      <c r="K2" s="39" t="s">
        <v>45</v>
      </c>
      <c r="L2" s="35" t="s">
        <v>55</v>
      </c>
      <c r="M2" s="36" t="s">
        <v>161</v>
      </c>
      <c r="N2" s="35" t="s">
        <v>133</v>
      </c>
      <c r="O2" s="36" t="s">
        <v>159</v>
      </c>
      <c r="P2" s="35" t="s">
        <v>119</v>
      </c>
      <c r="Q2" s="36" t="s">
        <v>119</v>
      </c>
      <c r="R2" s="40" t="s">
        <v>46</v>
      </c>
      <c r="S2" s="41" t="s">
        <v>47</v>
      </c>
      <c r="T2" s="35" t="s">
        <v>120</v>
      </c>
      <c r="U2" s="36" t="s">
        <v>164</v>
      </c>
      <c r="V2" s="35" t="s">
        <v>121</v>
      </c>
      <c r="W2" s="36" t="s">
        <v>134</v>
      </c>
      <c r="X2" s="44" t="s">
        <v>48</v>
      </c>
      <c r="Y2" s="45"/>
      <c r="Z2" s="35" t="s">
        <v>49</v>
      </c>
      <c r="AA2" s="46" t="s">
        <v>50</v>
      </c>
      <c r="AB2" s="35" t="s">
        <v>51</v>
      </c>
      <c r="AC2" s="47">
        <v>40.658000000000001</v>
      </c>
      <c r="AD2" s="32">
        <v>5.2999999999999999E-2</v>
      </c>
      <c r="AE2" s="95">
        <v>0.03</v>
      </c>
      <c r="AF2" s="71">
        <v>95</v>
      </c>
      <c r="AG2" s="94">
        <v>91</v>
      </c>
      <c r="AH2" s="71">
        <v>40</v>
      </c>
      <c r="AI2" s="94">
        <v>40</v>
      </c>
      <c r="AJ2" s="71">
        <v>7.4</v>
      </c>
      <c r="AK2" s="94">
        <v>7.4</v>
      </c>
      <c r="AL2" s="32">
        <v>1.1000000000000001</v>
      </c>
      <c r="AM2" s="72"/>
      <c r="AN2" s="32">
        <v>4</v>
      </c>
      <c r="AO2" s="72"/>
      <c r="AP2" s="32">
        <v>3.37</v>
      </c>
      <c r="AQ2" s="72"/>
      <c r="AR2" s="32">
        <v>5.117</v>
      </c>
      <c r="AS2" s="72"/>
      <c r="AT2" s="32">
        <v>2.4</v>
      </c>
      <c r="AU2" s="72"/>
      <c r="AV2" s="32">
        <v>3.63</v>
      </c>
      <c r="AW2" s="72"/>
      <c r="AX2" s="32">
        <v>3.16</v>
      </c>
      <c r="AY2" s="72"/>
      <c r="AZ2" s="32">
        <v>171.1</v>
      </c>
      <c r="BA2" s="72"/>
      <c r="BB2" s="32">
        <v>443</v>
      </c>
      <c r="BC2" s="72"/>
      <c r="BD2" s="32">
        <v>1.4</v>
      </c>
      <c r="BE2" s="72"/>
      <c r="BF2" s="73"/>
      <c r="BG2" s="72"/>
      <c r="BH2" s="32">
        <v>6.5</v>
      </c>
      <c r="BI2" s="70"/>
      <c r="BJ2" s="32">
        <v>4.3499999999999996</v>
      </c>
      <c r="BK2" s="70"/>
      <c r="BL2" s="32" t="s">
        <v>136</v>
      </c>
      <c r="BM2" s="70"/>
    </row>
    <row r="3" spans="1:65" s="2" customFormat="1" ht="75" x14ac:dyDescent="0.25">
      <c r="A3" s="34">
        <v>1</v>
      </c>
      <c r="B3" s="33">
        <f>B2+C2</f>
        <v>60</v>
      </c>
      <c r="C3" s="74">
        <v>600</v>
      </c>
      <c r="D3" s="74" t="s">
        <v>140</v>
      </c>
      <c r="E3" s="74" t="s">
        <v>112</v>
      </c>
      <c r="F3" s="74" t="s">
        <v>146</v>
      </c>
      <c r="G3" s="91">
        <v>75</v>
      </c>
      <c r="H3" s="86" t="s">
        <v>132</v>
      </c>
      <c r="I3" s="91">
        <v>74</v>
      </c>
      <c r="J3" s="74"/>
      <c r="K3" s="74"/>
      <c r="L3" s="74" t="s">
        <v>146</v>
      </c>
      <c r="M3" s="91">
        <v>95</v>
      </c>
      <c r="N3" s="74" t="s">
        <v>147</v>
      </c>
      <c r="O3" s="92">
        <v>114</v>
      </c>
      <c r="P3" s="74" t="s">
        <v>146</v>
      </c>
      <c r="Q3" s="92">
        <v>5600</v>
      </c>
      <c r="R3" s="74"/>
      <c r="S3" s="74"/>
      <c r="T3" s="74" t="s">
        <v>123</v>
      </c>
      <c r="U3" s="91">
        <v>24</v>
      </c>
      <c r="V3" s="74" t="s">
        <v>148</v>
      </c>
      <c r="W3" s="91">
        <v>0.96</v>
      </c>
      <c r="X3" s="44" t="s">
        <v>52</v>
      </c>
      <c r="Y3" s="45"/>
      <c r="Z3" s="49"/>
      <c r="AA3" s="46" t="s">
        <v>53</v>
      </c>
      <c r="AB3" s="49"/>
      <c r="AC3" s="75">
        <v>36.732999999999997</v>
      </c>
      <c r="AD3" s="34" t="s">
        <v>150</v>
      </c>
      <c r="AE3" s="93">
        <v>0.03</v>
      </c>
      <c r="AF3" s="76" t="s">
        <v>151</v>
      </c>
      <c r="AG3" s="91">
        <v>83</v>
      </c>
      <c r="AH3" s="76" t="s">
        <v>152</v>
      </c>
      <c r="AI3" s="91">
        <v>45</v>
      </c>
      <c r="AJ3" s="76" t="s">
        <v>157</v>
      </c>
      <c r="AK3" s="93">
        <v>7.38</v>
      </c>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row>
    <row r="4" spans="1:65" ht="45" x14ac:dyDescent="0.25">
      <c r="A4" s="32">
        <v>3</v>
      </c>
      <c r="B4" s="42">
        <f>B3+C3</f>
        <v>660</v>
      </c>
      <c r="C4" s="42">
        <v>300</v>
      </c>
      <c r="D4" s="78" t="s">
        <v>141</v>
      </c>
      <c r="E4" s="78" t="s">
        <v>115</v>
      </c>
      <c r="F4" s="87" t="s">
        <v>148</v>
      </c>
      <c r="G4" s="43" t="s">
        <v>166</v>
      </c>
      <c r="H4" s="86" t="s">
        <v>126</v>
      </c>
      <c r="I4" s="36" t="s">
        <v>169</v>
      </c>
      <c r="J4" s="87"/>
      <c r="K4" s="88"/>
      <c r="L4" s="87" t="s">
        <v>148</v>
      </c>
      <c r="M4" s="37" t="s">
        <v>162</v>
      </c>
      <c r="N4" s="87" t="s">
        <v>148</v>
      </c>
      <c r="O4" s="36" t="s">
        <v>160</v>
      </c>
      <c r="P4" s="86" t="s">
        <v>126</v>
      </c>
      <c r="Q4" s="37" t="s">
        <v>163</v>
      </c>
      <c r="R4" s="87"/>
      <c r="S4" s="89"/>
      <c r="T4" s="74" t="s">
        <v>124</v>
      </c>
      <c r="U4" s="36" t="s">
        <v>167</v>
      </c>
      <c r="V4" s="87" t="s">
        <v>149</v>
      </c>
      <c r="W4" s="36" t="s">
        <v>165</v>
      </c>
      <c r="X4" s="44"/>
      <c r="Y4" s="45"/>
      <c r="Z4" s="49"/>
      <c r="AA4" s="46"/>
      <c r="AB4" s="49"/>
      <c r="AC4" s="47"/>
      <c r="AD4" s="34" t="s">
        <v>135</v>
      </c>
      <c r="AE4" s="93">
        <v>0.03</v>
      </c>
      <c r="AF4" s="76" t="s">
        <v>153</v>
      </c>
      <c r="AG4" s="91">
        <v>92</v>
      </c>
      <c r="AH4" s="76" t="s">
        <v>154</v>
      </c>
      <c r="AI4" s="91">
        <v>40</v>
      </c>
      <c r="AJ4" s="76" t="s">
        <v>158</v>
      </c>
      <c r="AK4" s="93">
        <v>7.43</v>
      </c>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row>
    <row r="5" spans="1:65" ht="30" x14ac:dyDescent="0.25">
      <c r="A5" s="32">
        <v>2</v>
      </c>
      <c r="B5" s="42">
        <f>B4+C4</f>
        <v>960</v>
      </c>
      <c r="C5" s="42">
        <v>60</v>
      </c>
      <c r="D5" s="96" t="s">
        <v>142</v>
      </c>
      <c r="E5" s="32" t="s">
        <v>113</v>
      </c>
      <c r="F5" s="79"/>
      <c r="G5" s="80"/>
      <c r="H5" s="79"/>
      <c r="I5" s="81"/>
      <c r="J5" s="79"/>
      <c r="K5" s="79"/>
      <c r="L5" s="82"/>
      <c r="M5" s="83"/>
      <c r="N5" s="79"/>
      <c r="O5" s="81"/>
      <c r="P5" s="79"/>
      <c r="Q5" s="81"/>
      <c r="R5" s="79"/>
      <c r="S5" s="79"/>
      <c r="T5" s="79"/>
      <c r="U5" s="80"/>
      <c r="V5" s="79"/>
      <c r="W5" s="80"/>
      <c r="X5" s="79" t="s">
        <v>52</v>
      </c>
      <c r="Y5" s="79"/>
      <c r="Z5" s="79"/>
      <c r="AA5" s="79" t="s">
        <v>54</v>
      </c>
      <c r="AB5" s="79"/>
      <c r="AC5" s="84">
        <v>41.706000000000003</v>
      </c>
      <c r="AD5" s="84"/>
      <c r="AE5" s="84"/>
      <c r="AF5" s="84"/>
      <c r="AG5" s="84"/>
      <c r="AH5" s="84"/>
      <c r="AI5" s="84"/>
      <c r="AJ5" s="84"/>
      <c r="AK5" s="84"/>
      <c r="AL5" s="86" t="s">
        <v>128</v>
      </c>
      <c r="AM5" s="94">
        <v>1.0780000000000001</v>
      </c>
      <c r="AN5" s="86" t="s">
        <v>129</v>
      </c>
      <c r="AO5" s="85" t="s">
        <v>114</v>
      </c>
      <c r="AP5" s="32" t="s">
        <v>155</v>
      </c>
      <c r="AQ5" s="85" t="s">
        <v>114</v>
      </c>
      <c r="AR5" s="86" t="s">
        <v>125</v>
      </c>
      <c r="AS5" s="85" t="s">
        <v>114</v>
      </c>
      <c r="AT5" s="86" t="s">
        <v>130</v>
      </c>
      <c r="AU5" s="95">
        <v>2.2389999999999999</v>
      </c>
      <c r="AV5" s="86" t="s">
        <v>129</v>
      </c>
      <c r="AW5" s="94">
        <v>3.5670000000000002</v>
      </c>
      <c r="AX5" s="86" t="s">
        <v>129</v>
      </c>
      <c r="AY5" s="94">
        <v>3.1339999999999999</v>
      </c>
      <c r="AZ5" s="86" t="s">
        <v>127</v>
      </c>
      <c r="BA5" s="85" t="s">
        <v>114</v>
      </c>
      <c r="BB5" s="32" t="s">
        <v>156</v>
      </c>
      <c r="BC5" s="85" t="s">
        <v>114</v>
      </c>
      <c r="BD5" s="86" t="s">
        <v>130</v>
      </c>
      <c r="BE5" s="95">
        <v>1.1599999999999999</v>
      </c>
      <c r="BF5" s="86" t="s">
        <v>129</v>
      </c>
      <c r="BG5" s="85" t="s">
        <v>114</v>
      </c>
      <c r="BH5" s="86" t="s">
        <v>130</v>
      </c>
      <c r="BI5" s="95">
        <v>5.81</v>
      </c>
      <c r="BJ5" s="86" t="s">
        <v>129</v>
      </c>
      <c r="BK5" s="94">
        <v>4.6399999999999997</v>
      </c>
      <c r="BL5" s="32" t="s">
        <v>136</v>
      </c>
      <c r="BM5" s="70"/>
    </row>
    <row r="6" spans="1:65" x14ac:dyDescent="0.25">
      <c r="A6" s="32" t="s">
        <v>116</v>
      </c>
      <c r="B6" s="42">
        <f>B5+C5</f>
        <v>1020</v>
      </c>
      <c r="C6" s="33"/>
      <c r="D6" s="34" t="s">
        <v>56</v>
      </c>
      <c r="E6" s="50"/>
      <c r="F6" s="51"/>
      <c r="G6" s="52"/>
      <c r="H6" s="51"/>
      <c r="I6" s="52"/>
      <c r="J6" s="51"/>
      <c r="K6" s="52"/>
      <c r="L6" s="51"/>
      <c r="M6" s="52"/>
      <c r="N6" s="51"/>
      <c r="O6" s="52"/>
      <c r="P6" s="51"/>
      <c r="Q6" s="52"/>
      <c r="R6" s="51"/>
      <c r="S6" s="52"/>
      <c r="T6" s="51"/>
      <c r="U6" s="52"/>
      <c r="V6" s="51"/>
      <c r="W6" s="52"/>
      <c r="X6" s="51"/>
      <c r="Y6" s="52"/>
      <c r="Z6" s="51"/>
      <c r="AA6" s="52"/>
      <c r="AB6" s="51"/>
      <c r="AC6" s="53"/>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row>
    <row r="7" spans="1:65" x14ac:dyDescent="0.25">
      <c r="A7" s="109" t="s">
        <v>117</v>
      </c>
      <c r="B7" s="109"/>
      <c r="C7" s="109"/>
      <c r="D7" s="109"/>
    </row>
    <row r="8" spans="1:65" ht="75" customHeight="1" x14ac:dyDescent="0.25">
      <c r="A8" s="60"/>
      <c r="B8" s="60"/>
      <c r="C8" s="48"/>
      <c r="D8" s="48"/>
      <c r="G8" s="110" t="s">
        <v>143</v>
      </c>
      <c r="H8" s="110"/>
      <c r="I8" s="110"/>
      <c r="J8" s="110"/>
      <c r="K8" s="110"/>
      <c r="L8" s="110"/>
      <c r="M8" s="110"/>
      <c r="N8" s="110"/>
      <c r="O8" s="110"/>
      <c r="P8" s="110"/>
      <c r="Q8" s="110"/>
      <c r="R8" s="110"/>
      <c r="S8" s="110"/>
      <c r="T8" s="110"/>
    </row>
    <row r="9" spans="1:65" x14ac:dyDescent="0.25">
      <c r="C9" s="62"/>
      <c r="D9" s="63"/>
      <c r="P9" s="61"/>
      <c r="R9" s="61"/>
    </row>
    <row r="10" spans="1:65" x14ac:dyDescent="0.25">
      <c r="P10" s="61"/>
      <c r="R10" s="61"/>
    </row>
    <row r="11" spans="1:65" x14ac:dyDescent="0.25">
      <c r="P11" s="61"/>
      <c r="R11" s="61"/>
    </row>
    <row r="12" spans="1:65" x14ac:dyDescent="0.25">
      <c r="P12" s="61"/>
      <c r="R12" s="61"/>
    </row>
    <row r="13" spans="1:65" x14ac:dyDescent="0.25">
      <c r="P13" s="61"/>
      <c r="R13" s="61"/>
    </row>
  </sheetData>
  <mergeCells count="2">
    <mergeCell ref="A7:D7"/>
    <mergeCell ref="G8:T8"/>
  </mergeCells>
  <printOptions horizontalCentered="1" verticalCentered="1"/>
  <pageMargins left="0.7" right="0.7" top="0.75" bottom="0.75" header="0.3" footer="0.3"/>
  <pageSetup scale="25" fitToWidth="3"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Asthma Attack Overview</vt:lpstr>
      <vt:lpstr>Asthma Attack Breakdown</vt:lpstr>
      <vt:lpstr>'Asthma Attack Breakdown'!Print_Area</vt:lpstr>
      <vt:lpstr>'Asthma Attack 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Rodney Metoyer ARA/SED</cp:lastModifiedBy>
  <cp:lastPrinted>2015-10-11T21:34:13Z</cp:lastPrinted>
  <dcterms:created xsi:type="dcterms:W3CDTF">2015-09-01T14:26:01Z</dcterms:created>
  <dcterms:modified xsi:type="dcterms:W3CDTF">2017-03-07T19:00:47Z</dcterms:modified>
</cp:coreProperties>
</file>